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6260" windowHeight="100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<sst xmlns="http://schemas.openxmlformats.org/spreadsheetml/2006/main" count="90" uniqueCount="68">
  <si>
    <t>Kapitola</t>
  </si>
  <si>
    <t>Paragraf</t>
  </si>
  <si>
    <t>Daňové příjmy tř. 1</t>
  </si>
  <si>
    <t>Kč</t>
  </si>
  <si>
    <t xml:space="preserve">Kapitola </t>
  </si>
  <si>
    <t>Běžné výdaje tř. 5</t>
  </si>
  <si>
    <t>Daň z příjmů FO ze ZČ a fun.požitků</t>
  </si>
  <si>
    <t>Ostatní zeměd. a potrav. činnost</t>
  </si>
  <si>
    <t>Daň z příjmů FO ze SVČ</t>
  </si>
  <si>
    <t>Podpora ostatních produkčních činností</t>
  </si>
  <si>
    <t>Daň z příjmů FO z kapitálových příjmů</t>
  </si>
  <si>
    <t>Ostaní výdaje na lesní hospodářství</t>
  </si>
  <si>
    <t>Daň z příjmů PO</t>
  </si>
  <si>
    <t>Silnice</t>
  </si>
  <si>
    <t>Daň z příjmů PO za obce</t>
  </si>
  <si>
    <t>Ostatní záležitosti pozem.komunikací</t>
  </si>
  <si>
    <t>Daň z přidané hodnoty</t>
  </si>
  <si>
    <t>Poplatek za likvidaci kom. odpadu</t>
  </si>
  <si>
    <t>Odvádění a čištění odpadních vod</t>
  </si>
  <si>
    <t>Poplatek ze psů</t>
  </si>
  <si>
    <t>Prevence znečišťování vody</t>
  </si>
  <si>
    <t>Základní škola</t>
  </si>
  <si>
    <t>Správní poplatky</t>
  </si>
  <si>
    <t>Činnosti knihovnické</t>
  </si>
  <si>
    <t>Daň z nemovitých věcí</t>
  </si>
  <si>
    <t>Celkem daňové příjmy tř. 1</t>
  </si>
  <si>
    <t>Rozhlas a televize</t>
  </si>
  <si>
    <t>Zájmová činnost v kultuře</t>
  </si>
  <si>
    <t>Nedaňové příjmy tř. 2</t>
  </si>
  <si>
    <t>Ostaní záležitosti kultury, církví a sdělovacích prostředků</t>
  </si>
  <si>
    <t>Sportovní zařízení v majetku obce</t>
  </si>
  <si>
    <t>Ostatní tělovýchovná činnost</t>
  </si>
  <si>
    <t>Ostatní nemocnice</t>
  </si>
  <si>
    <t>Veřejné osvětlení</t>
  </si>
  <si>
    <t>Komunální služby a územní rozvoj j.n</t>
  </si>
  <si>
    <t>Sběr a svoz ostatních odpadů</t>
  </si>
  <si>
    <t>Nebezpečný odpad</t>
  </si>
  <si>
    <t>Činnost místní správy</t>
  </si>
  <si>
    <t>Sběr a svoz  komunálního odpadu</t>
  </si>
  <si>
    <t>Celkem nedaňové příjmy tř. 2</t>
  </si>
  <si>
    <t>Péče o vzhled obcí a veřejnou zeleň</t>
  </si>
  <si>
    <t>Přijaté transfery tř. 4</t>
  </si>
  <si>
    <t>Ochrana obyvatelstva</t>
  </si>
  <si>
    <t>Neinvestiční přijaté transfery  ze st.rozpočtu</t>
  </si>
  <si>
    <t>Požární ochrana - dobrovolná část</t>
  </si>
  <si>
    <t>Zastupitelstva obcí</t>
  </si>
  <si>
    <t>Obecné příjmy a výdaje z finančních operací</t>
  </si>
  <si>
    <t>Ostatní finanční operace</t>
  </si>
  <si>
    <t>Celkem běžné výdaje</t>
  </si>
  <si>
    <t>Financování tř. 8</t>
  </si>
  <si>
    <t>Uhrazené splátky dlouh. přijatých pen.prostředků</t>
  </si>
  <si>
    <t>Celkem financování tř. 8</t>
  </si>
  <si>
    <t>CELKEM PŘÍJMY</t>
  </si>
  <si>
    <t>CELKEM VÝDAJE</t>
  </si>
  <si>
    <t>Školní družiny a kluby</t>
  </si>
  <si>
    <t>Ostatní záležitosti ochrany památek a péče o 
kult.dědictví</t>
  </si>
  <si>
    <t>Komunální služby a úz. rozvoj</t>
  </si>
  <si>
    <t>Daň z hazardních her</t>
  </si>
  <si>
    <t>Ostatní neinv. přij. transfery ze st. rozpočtu</t>
  </si>
  <si>
    <t>Ostatní inv. přij. transfery ze st. rozpočtu</t>
  </si>
  <si>
    <t>Dopravní obslužnost</t>
  </si>
  <si>
    <t>Územní plán</t>
  </si>
  <si>
    <t>Investiční přij. transfery od kraje</t>
  </si>
  <si>
    <t>Celkem přijaté transfery tř. 5</t>
  </si>
  <si>
    <t>Ost. služby a činnosti v obl. soc. péče</t>
  </si>
  <si>
    <t>Rozpočet na rok 2018</t>
  </si>
  <si>
    <t>Neinvestiční přijaté transfery z všeob. pokl.</t>
  </si>
  <si>
    <t>Volba prezidenta republiky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</si>
</sst>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0.2890625" style="3" customWidth="1"/>
    <col min="2" max="2" width="8.8515625" style="3" customWidth="1"/>
    <col min="3" max="3" width="9.28125" style="3" customWidth="1"/>
    <col min="4" max="4" width="27.421875" style="3" customWidth="1"/>
    <col min="5" max="5" width="10.140625" style="3" customWidth="1"/>
    <col min="6" max="6" width="8.8515625" style="3" customWidth="1"/>
    <col min="7" max="7" width="8.421875" style="3" customWidth="1"/>
    <col min="8" max="8" width="33.00390625" style="3" customWidth="1"/>
    <col min="9" max="9" width="10.28125" style="3" customWidth="1"/>
    <col min="10" max="10" width="22.57421875" style="3" customWidth="1"/>
    <col min="11" max="16384" width="8.8515625" style="3" customWidth="1"/>
  </cols>
  <sheetData>
    <row r="2" spans="2:9" ht="12">
      <c r="B2" s="1" t="s">
        <v>65</v>
      </c>
      <c r="C2" s="1"/>
      <c r="D2" s="2"/>
      <c r="E2" s="2"/>
      <c r="F2" s="2"/>
      <c r="G2" s="2"/>
      <c r="H2" s="2"/>
      <c r="I2" s="2"/>
    </row>
    <row r="3" spans="2:9" ht="12" thickBot="1">
      <c r="B3" s="2"/>
      <c r="C3" s="2"/>
      <c r="D3" s="2"/>
      <c r="E3" s="2"/>
      <c r="F3" s="2"/>
      <c r="G3" s="2"/>
      <c r="H3" s="2"/>
      <c r="I3" s="2"/>
    </row>
    <row r="4" spans="2:9" ht="12" thickBot="1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</v>
      </c>
      <c r="H4" s="5" t="s">
        <v>5</v>
      </c>
      <c r="I4" s="6" t="s">
        <v>3</v>
      </c>
    </row>
    <row r="5" spans="2:11" ht="12">
      <c r="B5" s="7"/>
      <c r="C5" s="7">
        <v>1111</v>
      </c>
      <c r="D5" s="7" t="s">
        <v>6</v>
      </c>
      <c r="E5" s="8">
        <v>1550000</v>
      </c>
      <c r="F5" s="7">
        <v>1019</v>
      </c>
      <c r="G5" s="7"/>
      <c r="H5" s="7" t="s">
        <v>7</v>
      </c>
      <c r="I5" s="8">
        <v>6000</v>
      </c>
      <c r="J5" s="9"/>
      <c r="K5" s="9"/>
    </row>
    <row r="6" spans="2:11" ht="12">
      <c r="B6" s="10"/>
      <c r="C6" s="10">
        <v>1112</v>
      </c>
      <c r="D6" s="10" t="s">
        <v>8</v>
      </c>
      <c r="E6" s="11">
        <v>50000</v>
      </c>
      <c r="F6" s="10">
        <v>1032</v>
      </c>
      <c r="G6" s="10"/>
      <c r="H6" s="12" t="s">
        <v>9</v>
      </c>
      <c r="I6" s="11">
        <v>250000</v>
      </c>
      <c r="J6" s="9"/>
      <c r="K6" s="9"/>
    </row>
    <row r="7" spans="2:11" ht="12">
      <c r="B7" s="10"/>
      <c r="C7" s="10">
        <v>1113</v>
      </c>
      <c r="D7" s="10" t="s">
        <v>10</v>
      </c>
      <c r="E7" s="11">
        <v>150000</v>
      </c>
      <c r="F7" s="10">
        <v>1099</v>
      </c>
      <c r="G7" s="10"/>
      <c r="H7" s="10" t="s">
        <v>11</v>
      </c>
      <c r="I7" s="11">
        <v>10000</v>
      </c>
      <c r="J7" s="9"/>
      <c r="K7" s="9"/>
    </row>
    <row r="8" spans="2:11" ht="12">
      <c r="B8" s="12"/>
      <c r="C8" s="12">
        <v>1121</v>
      </c>
      <c r="D8" s="12" t="s">
        <v>12</v>
      </c>
      <c r="E8" s="11">
        <v>1500000</v>
      </c>
      <c r="F8" s="12">
        <v>2212</v>
      </c>
      <c r="G8" s="12"/>
      <c r="H8" s="12" t="s">
        <v>13</v>
      </c>
      <c r="I8" s="11">
        <f>10147931+4809</f>
        <v>10152740</v>
      </c>
      <c r="J8" s="9"/>
      <c r="K8" s="9"/>
    </row>
    <row r="9" spans="2:11" ht="12">
      <c r="B9" s="12"/>
      <c r="C9" s="12">
        <v>1122</v>
      </c>
      <c r="D9" s="12" t="s">
        <v>14</v>
      </c>
      <c r="E9" s="11">
        <v>220000</v>
      </c>
      <c r="F9" s="12">
        <v>2219</v>
      </c>
      <c r="G9" s="12"/>
      <c r="H9" s="12" t="s">
        <v>15</v>
      </c>
      <c r="I9" s="11">
        <v>20000</v>
      </c>
      <c r="J9" s="9"/>
      <c r="K9" s="9"/>
    </row>
    <row r="10" spans="2:11" ht="12">
      <c r="B10" s="12"/>
      <c r="C10" s="12">
        <v>1211</v>
      </c>
      <c r="D10" s="12" t="s">
        <v>16</v>
      </c>
      <c r="E10" s="11">
        <v>2900000</v>
      </c>
      <c r="F10" s="12">
        <v>2293</v>
      </c>
      <c r="G10" s="12"/>
      <c r="H10" s="12" t="s">
        <v>60</v>
      </c>
      <c r="I10" s="11">
        <v>62500</v>
      </c>
      <c r="J10" s="9"/>
      <c r="K10" s="9"/>
    </row>
    <row r="11" spans="2:11" ht="12">
      <c r="B11" s="12"/>
      <c r="C11" s="12">
        <v>1340</v>
      </c>
      <c r="D11" s="12" t="s">
        <v>17</v>
      </c>
      <c r="E11" s="11">
        <v>255000</v>
      </c>
      <c r="F11" s="12">
        <v>2321</v>
      </c>
      <c r="G11" s="12"/>
      <c r="H11" s="12" t="s">
        <v>18</v>
      </c>
      <c r="I11" s="11">
        <v>370000</v>
      </c>
      <c r="J11" s="9"/>
      <c r="K11" s="9"/>
    </row>
    <row r="12" spans="2:11" ht="12">
      <c r="B12" s="12"/>
      <c r="C12" s="12">
        <v>1341</v>
      </c>
      <c r="D12" s="12" t="s">
        <v>19</v>
      </c>
      <c r="E12" s="11">
        <v>12000</v>
      </c>
      <c r="F12" s="12">
        <v>2322</v>
      </c>
      <c r="G12" s="12"/>
      <c r="H12" s="12" t="s">
        <v>20</v>
      </c>
      <c r="I12" s="11">
        <v>24000</v>
      </c>
      <c r="J12" s="9"/>
      <c r="K12" s="9"/>
    </row>
    <row r="13" spans="2:11" ht="12">
      <c r="B13" s="12"/>
      <c r="C13" s="12">
        <v>1361</v>
      </c>
      <c r="D13" s="12" t="s">
        <v>22</v>
      </c>
      <c r="E13" s="11">
        <v>9000</v>
      </c>
      <c r="F13" s="12">
        <v>3113</v>
      </c>
      <c r="G13" s="12"/>
      <c r="H13" s="12" t="s">
        <v>21</v>
      </c>
      <c r="I13" s="11">
        <v>837000</v>
      </c>
      <c r="J13" s="9"/>
      <c r="K13" s="9"/>
    </row>
    <row r="14" spans="2:11" ht="12">
      <c r="B14" s="12"/>
      <c r="C14" s="12">
        <v>1381</v>
      </c>
      <c r="D14" s="12" t="s">
        <v>57</v>
      </c>
      <c r="E14" s="11">
        <v>30000</v>
      </c>
      <c r="F14" s="12">
        <v>3143</v>
      </c>
      <c r="G14" s="12"/>
      <c r="H14" s="12" t="s">
        <v>54</v>
      </c>
      <c r="I14" s="11">
        <v>10000</v>
      </c>
      <c r="J14" s="9"/>
      <c r="K14" s="9"/>
    </row>
    <row r="15" spans="2:11" ht="12">
      <c r="B15" s="12"/>
      <c r="C15" s="12">
        <v>1511</v>
      </c>
      <c r="D15" s="12" t="s">
        <v>24</v>
      </c>
      <c r="E15" s="11">
        <v>380000</v>
      </c>
      <c r="F15" s="12">
        <v>3314</v>
      </c>
      <c r="G15" s="12"/>
      <c r="H15" s="12" t="s">
        <v>23</v>
      </c>
      <c r="I15" s="11">
        <v>20000</v>
      </c>
      <c r="J15" s="9"/>
      <c r="K15" s="9"/>
    </row>
    <row r="16" spans="2:10" ht="24">
      <c r="B16" s="12"/>
      <c r="C16" s="12"/>
      <c r="D16" s="12"/>
      <c r="E16" s="11"/>
      <c r="F16" s="12">
        <v>3329</v>
      </c>
      <c r="G16" s="12"/>
      <c r="H16" s="14" t="s">
        <v>55</v>
      </c>
      <c r="I16" s="11">
        <v>100000</v>
      </c>
      <c r="J16" s="9"/>
    </row>
    <row r="17" spans="2:10" ht="12">
      <c r="B17" s="12"/>
      <c r="C17" s="13"/>
      <c r="D17" s="13"/>
      <c r="E17" s="13"/>
      <c r="F17" s="12">
        <v>3341</v>
      </c>
      <c r="G17" s="12"/>
      <c r="H17" s="12" t="s">
        <v>26</v>
      </c>
      <c r="I17" s="11">
        <v>400000</v>
      </c>
      <c r="J17" s="9"/>
    </row>
    <row r="18" spans="2:10" ht="12">
      <c r="B18" s="12"/>
      <c r="C18" s="12"/>
      <c r="D18" s="15" t="s">
        <v>25</v>
      </c>
      <c r="E18" s="16">
        <f>SUM(E5:E16)</f>
        <v>7056000</v>
      </c>
      <c r="F18" s="12">
        <v>3392</v>
      </c>
      <c r="G18" s="12"/>
      <c r="H18" s="12" t="s">
        <v>27</v>
      </c>
      <c r="I18" s="11">
        <v>220000</v>
      </c>
      <c r="J18" s="9"/>
    </row>
    <row r="19" spans="2:10" ht="24">
      <c r="B19" s="12"/>
      <c r="C19" s="12"/>
      <c r="D19" s="15"/>
      <c r="E19" s="16"/>
      <c r="F19" s="20">
        <v>3399</v>
      </c>
      <c r="G19" s="12"/>
      <c r="H19" s="14" t="s">
        <v>29</v>
      </c>
      <c r="I19" s="11">
        <v>120000</v>
      </c>
      <c r="J19" s="9"/>
    </row>
    <row r="20" spans="2:10" ht="12" thickBot="1">
      <c r="B20" s="17"/>
      <c r="C20" s="17"/>
      <c r="D20" s="18"/>
      <c r="E20" s="19"/>
      <c r="F20" s="12">
        <v>3412</v>
      </c>
      <c r="G20" s="12"/>
      <c r="H20" s="12" t="s">
        <v>30</v>
      </c>
      <c r="I20" s="11">
        <v>300000</v>
      </c>
      <c r="J20" s="9"/>
    </row>
    <row r="21" spans="2:10" ht="12" thickBot="1">
      <c r="B21" s="4" t="s">
        <v>0</v>
      </c>
      <c r="C21" s="5" t="s">
        <v>1</v>
      </c>
      <c r="D21" s="5" t="s">
        <v>28</v>
      </c>
      <c r="E21" s="6" t="s">
        <v>3</v>
      </c>
      <c r="F21" s="12">
        <v>3419</v>
      </c>
      <c r="G21" s="12"/>
      <c r="H21" s="12" t="s">
        <v>31</v>
      </c>
      <c r="I21" s="11">
        <v>280000</v>
      </c>
      <c r="J21" s="9"/>
    </row>
    <row r="22" spans="2:10" ht="12">
      <c r="B22" s="21">
        <v>1032</v>
      </c>
      <c r="C22" s="21"/>
      <c r="D22" s="21" t="s">
        <v>9</v>
      </c>
      <c r="E22" s="8">
        <v>300000</v>
      </c>
      <c r="F22" s="12">
        <v>3522</v>
      </c>
      <c r="G22" s="12"/>
      <c r="H22" s="12" t="s">
        <v>32</v>
      </c>
      <c r="I22" s="11">
        <v>10000</v>
      </c>
      <c r="J22" s="9"/>
    </row>
    <row r="23" spans="2:10" ht="12">
      <c r="B23" s="12">
        <v>3341</v>
      </c>
      <c r="C23" s="12"/>
      <c r="D23" s="12" t="s">
        <v>26</v>
      </c>
      <c r="E23" s="11">
        <v>230000</v>
      </c>
      <c r="F23" s="12">
        <v>3631</v>
      </c>
      <c r="G23" s="12"/>
      <c r="H23" s="12" t="s">
        <v>33</v>
      </c>
      <c r="I23" s="11">
        <v>180000</v>
      </c>
      <c r="J23" s="9"/>
    </row>
    <row r="24" spans="2:10" ht="12">
      <c r="B24" s="12">
        <v>3392</v>
      </c>
      <c r="C24" s="12"/>
      <c r="D24" s="12" t="s">
        <v>27</v>
      </c>
      <c r="E24" s="11">
        <v>50000</v>
      </c>
      <c r="F24" s="12">
        <v>3635</v>
      </c>
      <c r="G24" s="12"/>
      <c r="H24" s="12" t="s">
        <v>61</v>
      </c>
      <c r="I24" s="11">
        <v>70000</v>
      </c>
      <c r="J24" s="9"/>
    </row>
    <row r="25" spans="2:9" ht="12">
      <c r="B25" s="12">
        <v>3412</v>
      </c>
      <c r="C25" s="12"/>
      <c r="D25" s="12" t="s">
        <v>30</v>
      </c>
      <c r="E25" s="11">
        <v>130000</v>
      </c>
      <c r="F25" s="12">
        <v>3639</v>
      </c>
      <c r="G25" s="12"/>
      <c r="H25" s="12" t="s">
        <v>56</v>
      </c>
      <c r="I25" s="11">
        <v>150000</v>
      </c>
    </row>
    <row r="26" spans="2:10" ht="12">
      <c r="B26" s="12">
        <v>3639</v>
      </c>
      <c r="C26" s="12"/>
      <c r="D26" s="12" t="s">
        <v>34</v>
      </c>
      <c r="E26" s="11">
        <v>5000</v>
      </c>
      <c r="F26" s="12">
        <v>3721</v>
      </c>
      <c r="G26" s="12"/>
      <c r="H26" s="12" t="s">
        <v>36</v>
      </c>
      <c r="I26" s="11">
        <v>20000</v>
      </c>
      <c r="J26" s="9"/>
    </row>
    <row r="27" spans="2:10" ht="12">
      <c r="B27" s="12">
        <v>3723</v>
      </c>
      <c r="C27" s="12"/>
      <c r="D27" s="12" t="s">
        <v>35</v>
      </c>
      <c r="E27" s="11">
        <v>80000</v>
      </c>
      <c r="F27" s="12">
        <v>3722</v>
      </c>
      <c r="G27" s="12"/>
      <c r="H27" s="12" t="s">
        <v>38</v>
      </c>
      <c r="I27" s="11">
        <v>300000</v>
      </c>
      <c r="J27" s="9"/>
    </row>
    <row r="28" spans="2:10" ht="12">
      <c r="B28" s="12">
        <v>6171</v>
      </c>
      <c r="C28" s="12"/>
      <c r="D28" s="12" t="s">
        <v>37</v>
      </c>
      <c r="E28" s="11">
        <v>210000</v>
      </c>
      <c r="F28" s="12">
        <v>3723</v>
      </c>
      <c r="G28" s="12"/>
      <c r="H28" s="12" t="s">
        <v>35</v>
      </c>
      <c r="I28" s="11">
        <v>110000</v>
      </c>
      <c r="J28" s="9"/>
    </row>
    <row r="29" spans="2:10" ht="12">
      <c r="B29" s="12"/>
      <c r="C29" s="12"/>
      <c r="D29" s="12"/>
      <c r="E29" s="11"/>
      <c r="F29" s="12">
        <v>3745</v>
      </c>
      <c r="G29" s="12"/>
      <c r="H29" s="12" t="s">
        <v>40</v>
      </c>
      <c r="I29" s="11">
        <v>200000</v>
      </c>
      <c r="J29" s="9"/>
    </row>
    <row r="30" spans="2:10" ht="12">
      <c r="B30" s="12"/>
      <c r="C30" s="12"/>
      <c r="D30" s="15" t="s">
        <v>39</v>
      </c>
      <c r="E30" s="16">
        <f>SUM(E22:E29)</f>
        <v>1005000</v>
      </c>
      <c r="F30" s="12">
        <v>4359</v>
      </c>
      <c r="G30" s="12"/>
      <c r="H30" s="12" t="s">
        <v>64</v>
      </c>
      <c r="I30" s="12">
        <v>10000</v>
      </c>
      <c r="J30" s="9"/>
    </row>
    <row r="31" spans="2:9" ht="12" thickBot="1">
      <c r="B31" s="17"/>
      <c r="C31" s="17"/>
      <c r="D31" s="17"/>
      <c r="E31" s="24"/>
      <c r="F31" s="22">
        <v>5212</v>
      </c>
      <c r="G31" s="23"/>
      <c r="H31" s="12" t="s">
        <v>42</v>
      </c>
      <c r="I31" s="11">
        <v>5000</v>
      </c>
    </row>
    <row r="32" spans="2:9" ht="12" thickBot="1">
      <c r="B32" s="4" t="s">
        <v>0</v>
      </c>
      <c r="C32" s="5" t="s">
        <v>1</v>
      </c>
      <c r="D32" s="5" t="s">
        <v>41</v>
      </c>
      <c r="E32" s="6" t="s">
        <v>3</v>
      </c>
      <c r="F32" s="12">
        <v>5512</v>
      </c>
      <c r="G32" s="11"/>
      <c r="H32" s="12" t="s">
        <v>44</v>
      </c>
      <c r="I32" s="11">
        <v>200000</v>
      </c>
    </row>
    <row r="33" spans="2:9" ht="12">
      <c r="B33" s="21"/>
      <c r="C33" s="21">
        <v>4111</v>
      </c>
      <c r="D33" s="25" t="s">
        <v>66</v>
      </c>
      <c r="E33" s="8">
        <v>30000</v>
      </c>
      <c r="F33" s="12">
        <v>6112</v>
      </c>
      <c r="G33" s="12"/>
      <c r="H33" s="12" t="s">
        <v>45</v>
      </c>
      <c r="I33" s="11">
        <v>990000</v>
      </c>
    </row>
    <row r="34" spans="2:10" ht="12">
      <c r="B34" s="12"/>
      <c r="C34" s="12">
        <v>4112</v>
      </c>
      <c r="D34" s="12" t="s">
        <v>43</v>
      </c>
      <c r="E34" s="11">
        <v>125100</v>
      </c>
      <c r="F34" s="12">
        <v>6118</v>
      </c>
      <c r="G34" s="12"/>
      <c r="H34" s="12" t="s">
        <v>67</v>
      </c>
      <c r="I34" s="12">
        <v>30000</v>
      </c>
      <c r="J34" s="9"/>
    </row>
    <row r="35" spans="2:10" ht="12">
      <c r="B35" s="12"/>
      <c r="C35" s="12">
        <v>4116</v>
      </c>
      <c r="D35" s="12" t="s">
        <v>58</v>
      </c>
      <c r="E35" s="11">
        <v>721273</v>
      </c>
      <c r="F35" s="12">
        <v>6171</v>
      </c>
      <c r="G35" s="12"/>
      <c r="H35" s="12" t="s">
        <v>37</v>
      </c>
      <c r="I35" s="11">
        <v>1900000</v>
      </c>
      <c r="J35" s="9"/>
    </row>
    <row r="36" spans="2:9" ht="12">
      <c r="B36" s="12"/>
      <c r="C36" s="12">
        <v>4216</v>
      </c>
      <c r="D36" s="29" t="s">
        <v>59</v>
      </c>
      <c r="E36" s="11">
        <v>9341431</v>
      </c>
      <c r="F36" s="12">
        <v>6310</v>
      </c>
      <c r="G36" s="12"/>
      <c r="H36" s="12" t="s">
        <v>46</v>
      </c>
      <c r="I36" s="11">
        <v>70000</v>
      </c>
    </row>
    <row r="37" spans="2:9" ht="12">
      <c r="B37" s="23"/>
      <c r="C37" s="40">
        <v>4222</v>
      </c>
      <c r="D37" s="39" t="s">
        <v>62</v>
      </c>
      <c r="E37" s="11">
        <v>73000</v>
      </c>
      <c r="F37" s="12">
        <v>6399</v>
      </c>
      <c r="G37" s="12"/>
      <c r="H37" s="12" t="s">
        <v>47</v>
      </c>
      <c r="I37" s="11">
        <v>290000</v>
      </c>
    </row>
    <row r="38" spans="2:9" ht="12">
      <c r="B38" s="12"/>
      <c r="C38" s="12"/>
      <c r="D38" s="15"/>
      <c r="E38" s="16"/>
      <c r="F38" s="12"/>
      <c r="G38" s="12"/>
      <c r="H38" s="15" t="s">
        <v>48</v>
      </c>
      <c r="I38" s="16">
        <f>SUM(I5:I37)</f>
        <v>17717240</v>
      </c>
    </row>
    <row r="39" spans="2:10" ht="12">
      <c r="B39" s="12"/>
      <c r="C39" s="12"/>
      <c r="D39" s="15" t="s">
        <v>63</v>
      </c>
      <c r="E39" s="16">
        <f>SUM(E33:E38)</f>
        <v>10290804</v>
      </c>
      <c r="F39" s="12"/>
      <c r="G39" s="12"/>
      <c r="H39" s="12"/>
      <c r="I39" s="12"/>
      <c r="J39" s="9"/>
    </row>
    <row r="40" spans="2:10" ht="12" thickBot="1">
      <c r="B40" s="17"/>
      <c r="C40" s="17"/>
      <c r="D40" s="17"/>
      <c r="E40" s="24"/>
      <c r="F40" s="17"/>
      <c r="G40" s="17"/>
      <c r="H40" s="17"/>
      <c r="I40" s="24"/>
      <c r="J40" s="9"/>
    </row>
    <row r="41" spans="2:10" ht="12" thickBot="1">
      <c r="B41" s="4" t="s">
        <v>0</v>
      </c>
      <c r="C41" s="5" t="s">
        <v>1</v>
      </c>
      <c r="D41" s="5" t="s">
        <v>49</v>
      </c>
      <c r="E41" s="26" t="s">
        <v>3</v>
      </c>
      <c r="F41" s="5" t="s">
        <v>4</v>
      </c>
      <c r="G41" s="5" t="s">
        <v>1</v>
      </c>
      <c r="H41" s="5" t="s">
        <v>49</v>
      </c>
      <c r="I41" s="6" t="s">
        <v>3</v>
      </c>
      <c r="J41" s="9"/>
    </row>
    <row r="42" spans="2:10" ht="12">
      <c r="B42" s="27"/>
      <c r="C42" s="25"/>
      <c r="D42" s="28"/>
      <c r="E42" s="8"/>
      <c r="F42" s="27"/>
      <c r="G42" s="25">
        <v>8124</v>
      </c>
      <c r="H42" s="28" t="s">
        <v>50</v>
      </c>
      <c r="I42" s="8">
        <v>634564</v>
      </c>
      <c r="J42" s="9"/>
    </row>
    <row r="43" spans="2:10" ht="12">
      <c r="B43" s="23"/>
      <c r="C43" s="29"/>
      <c r="D43" s="30" t="s">
        <v>51</v>
      </c>
      <c r="E43" s="16"/>
      <c r="F43" s="23"/>
      <c r="G43" s="23"/>
      <c r="H43" s="30" t="s">
        <v>51</v>
      </c>
      <c r="I43" s="16">
        <f>I42</f>
        <v>634564</v>
      </c>
      <c r="J43" s="9"/>
    </row>
    <row r="44" spans="2:10" ht="12" thickBot="1">
      <c r="B44" s="31"/>
      <c r="C44" s="31"/>
      <c r="D44" s="31"/>
      <c r="E44" s="24"/>
      <c r="F44" s="31"/>
      <c r="G44" s="31"/>
      <c r="H44" s="31"/>
      <c r="I44" s="24"/>
      <c r="J44" s="9"/>
    </row>
    <row r="45" spans="2:10" ht="12" thickBot="1">
      <c r="B45" s="32"/>
      <c r="C45" s="33"/>
      <c r="D45" s="34" t="s">
        <v>52</v>
      </c>
      <c r="E45" s="35">
        <f>E18+E30+E39+E43</f>
        <v>18351804</v>
      </c>
      <c r="F45" s="33"/>
      <c r="G45" s="33"/>
      <c r="H45" s="34" t="s">
        <v>53</v>
      </c>
      <c r="I45" s="36">
        <f>I38+I43</f>
        <v>18351804</v>
      </c>
      <c r="J45" s="37"/>
    </row>
    <row r="48" spans="5:10" ht="11.25">
      <c r="E48" s="38"/>
      <c r="J48" s="38"/>
    </row>
    <row r="53" spans="5:9" ht="11.25">
      <c r="E53" s="38"/>
      <c r="I53" s="38"/>
    </row>
    <row r="55" ht="11.25">
      <c r="E55" s="38"/>
    </row>
    <row r="56" ht="11.25">
      <c r="E56" s="38"/>
    </row>
  </sheetData>
  <sheetProtection/>
  <printOptions/>
  <pageMargins left="0.22" right="0.16" top="0.19" bottom="0.2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Lhota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účetní</cp:lastModifiedBy>
  <cp:lastPrinted>2017-10-05T06:49:22Z</cp:lastPrinted>
  <dcterms:created xsi:type="dcterms:W3CDTF">2016-10-18T08:15:30Z</dcterms:created>
  <dcterms:modified xsi:type="dcterms:W3CDTF">2017-12-12T12:31:44Z</dcterms:modified>
  <cp:category/>
  <cp:version/>
  <cp:contentType/>
  <cp:contentStatus/>
</cp:coreProperties>
</file>