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4850" windowHeight="8940" activeTab="2"/>
  </bookViews>
  <sheets>
    <sheet name="návrh" sheetId="1" r:id="rId1"/>
    <sheet name="upravený" sheetId="2" r:id="rId2"/>
    <sheet name="List3" sheetId="3" r:id="rId3"/>
  </sheets>
  <definedNames>
    <definedName name="_xlnm.Print_Area" localSheetId="0">'návrh'!$A$1:$J$64</definedName>
  </definedNames>
  <calcPr fullCalcOnLoad="1"/>
</workbook>
</file>

<file path=xl/sharedStrings.xml><?xml version="1.0" encoding="utf-8"?>
<sst xmlns="http://schemas.openxmlformats.org/spreadsheetml/2006/main" count="146" uniqueCount="84">
  <si>
    <t>příjmy z dotací :</t>
  </si>
  <si>
    <t>stravné</t>
  </si>
  <si>
    <t>školné družinka</t>
  </si>
  <si>
    <t>závodní stravování</t>
  </si>
  <si>
    <t>bankovní úroky</t>
  </si>
  <si>
    <t>Výdaje:</t>
  </si>
  <si>
    <t>spotřeba materiálu</t>
  </si>
  <si>
    <t>potraviny</t>
  </si>
  <si>
    <t>čistící prostředky</t>
  </si>
  <si>
    <t>materiál na údržbu</t>
  </si>
  <si>
    <t>kancelářské potřeby</t>
  </si>
  <si>
    <t>knihy a časopisy</t>
  </si>
  <si>
    <t>zdravotnický materiál</t>
  </si>
  <si>
    <t>spotřeba materiálu pro výuku</t>
  </si>
  <si>
    <t xml:space="preserve">DDHM + DHM </t>
  </si>
  <si>
    <t>materiál celkem</t>
  </si>
  <si>
    <t>spotřeba energie</t>
  </si>
  <si>
    <t>spotřeba elektřiny</t>
  </si>
  <si>
    <t>spotřeba plynu</t>
  </si>
  <si>
    <t>spotřeba vody</t>
  </si>
  <si>
    <t>celkem energie</t>
  </si>
  <si>
    <t>opravy a udržování</t>
  </si>
  <si>
    <t>opravy budova</t>
  </si>
  <si>
    <t>opravy třídy</t>
  </si>
  <si>
    <t>opravy školní jídelna</t>
  </si>
  <si>
    <t>opravy celkem</t>
  </si>
  <si>
    <t>cestovní náhrady</t>
  </si>
  <si>
    <t>cestovní náhrady celkem</t>
  </si>
  <si>
    <t>reprezentace</t>
  </si>
  <si>
    <t>reprezentace celkem</t>
  </si>
  <si>
    <t>ostatní služby</t>
  </si>
  <si>
    <t>telefony</t>
  </si>
  <si>
    <t>poštovné</t>
  </si>
  <si>
    <t>školení provoz</t>
  </si>
  <si>
    <t>poradenství</t>
  </si>
  <si>
    <t>revize</t>
  </si>
  <si>
    <t>služby ke kanc. technice</t>
  </si>
  <si>
    <t>zpracování mzdových agend</t>
  </si>
  <si>
    <t>doprava žáků</t>
  </si>
  <si>
    <t>nájemné plaveckého bazénu</t>
  </si>
  <si>
    <t>služby Hotlaine</t>
  </si>
  <si>
    <t>DDNM+upgrade</t>
  </si>
  <si>
    <t>ostatní služby celkem</t>
  </si>
  <si>
    <t>ostatní náklady</t>
  </si>
  <si>
    <t>poplatky bance</t>
  </si>
  <si>
    <t>ostatní náklady celkem</t>
  </si>
  <si>
    <t>osobní náklady</t>
  </si>
  <si>
    <t>mzdy dohody hrubé</t>
  </si>
  <si>
    <t xml:space="preserve">odvody </t>
  </si>
  <si>
    <t>osobní náklady celkem</t>
  </si>
  <si>
    <t>Příjmy:</t>
  </si>
  <si>
    <t>lavice, židle</t>
  </si>
  <si>
    <t>12x24 000,00Kč</t>
  </si>
  <si>
    <t>Předpokládané čerpání dotací na rok 2010</t>
  </si>
  <si>
    <t>Příjmy celkem</t>
  </si>
  <si>
    <t>Výdaje celkem</t>
  </si>
  <si>
    <t>zpracovala: Remešová Petra</t>
  </si>
  <si>
    <t>12x15 000,00Kč</t>
  </si>
  <si>
    <t>Úprava rozpočtu na rok 2010</t>
  </si>
  <si>
    <t>Návrh rozpočtu na rok 2018</t>
  </si>
  <si>
    <t>Základní škola Dolní Lhota, příspěvková organizace, okres Zlín</t>
  </si>
  <si>
    <t>VÝNOSY</t>
  </si>
  <si>
    <t>Plán 2017</t>
  </si>
  <si>
    <t>Plán 2018</t>
  </si>
  <si>
    <t>Příspěvek zřizovatele</t>
  </si>
  <si>
    <t>MŠ, předpoklad 15 dětí</t>
  </si>
  <si>
    <t>ŠJ</t>
  </si>
  <si>
    <t>Ostatní výnosy</t>
  </si>
  <si>
    <t>Skutečnost 9/2017</t>
  </si>
  <si>
    <t>VÝNOSY CELKEM</t>
  </si>
  <si>
    <t xml:space="preserve">ŠD </t>
  </si>
  <si>
    <t>NÁKLADY</t>
  </si>
  <si>
    <t>NÁKLADY CELKEM</t>
  </si>
  <si>
    <t>Spotřeby materiálu ZŠ, ŠJ</t>
  </si>
  <si>
    <t>Spotřeby materiálu MŠ</t>
  </si>
  <si>
    <t>Opravy a udržování budovy, věcí</t>
  </si>
  <si>
    <t>DDHM</t>
  </si>
  <si>
    <t>Ostatní služby</t>
  </si>
  <si>
    <t>Mzdy a odvody</t>
  </si>
  <si>
    <t>Vyhotovila: Váňová Petra</t>
  </si>
  <si>
    <t>Zveřejněno dne:</t>
  </si>
  <si>
    <t>Sejmuto dne:</t>
  </si>
  <si>
    <t>Schváleno zastupitelstvem Obce Dolní Lhota dne:</t>
  </si>
  <si>
    <t>Rozpočet příspěvkové organizace na rok 2018 - plán výnosů a nákladů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</si>
</sst>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E+00"/>
    <numFmt numFmtId="181" formatCode="#,##0\ &quot;Kč&quot;"/>
    <numFmt numFmtId="182" formatCode="#,##0\ _K_č"/>
    <numFmt numFmtId="183" formatCode="#,##0.00\ &quot;Kč&quot;"/>
  </numFmts>
  <fonts count="4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8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181" fontId="6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181" fontId="4" fillId="0" borderId="18" xfId="0" applyNumberFormat="1" applyFont="1" applyBorder="1" applyAlignment="1">
      <alignment/>
    </xf>
    <xf numFmtId="181" fontId="4" fillId="0" borderId="18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zoomScalePageLayoutView="0" workbookViewId="0" topLeftCell="A1">
      <selection activeCell="A3" sqref="A3:IV3"/>
    </sheetView>
  </sheetViews>
  <sheetFormatPr defaultColWidth="9.140625" defaultRowHeight="12.75"/>
  <cols>
    <col min="2" max="2" width="7.7109375" style="0" customWidth="1"/>
    <col min="3" max="3" width="4.7109375" style="0" customWidth="1"/>
    <col min="4" max="4" width="14.8515625" style="0" bestFit="1" customWidth="1"/>
    <col min="5" max="5" width="14.28125" style="0" customWidth="1"/>
    <col min="6" max="6" width="14.140625" style="0" customWidth="1"/>
    <col min="8" max="8" width="6.140625" style="0" customWidth="1"/>
    <col min="9" max="9" width="14.140625" style="0" customWidth="1"/>
    <col min="10" max="10" width="13.00390625" style="0" customWidth="1"/>
  </cols>
  <sheetData>
    <row r="2" s="5" customFormat="1" ht="15">
      <c r="A2" s="5" t="s">
        <v>59</v>
      </c>
    </row>
    <row r="3" ht="13.5" thickBot="1"/>
    <row r="4" spans="1:10" s="2" customFormat="1" ht="12.75">
      <c r="A4" s="10" t="s">
        <v>50</v>
      </c>
      <c r="B4" s="11"/>
      <c r="C4" s="11"/>
      <c r="D4" s="11"/>
      <c r="E4" s="12"/>
      <c r="F4" s="10" t="s">
        <v>5</v>
      </c>
      <c r="G4" s="11"/>
      <c r="H4" s="11"/>
      <c r="I4" s="11"/>
      <c r="J4" s="12"/>
    </row>
    <row r="5" spans="1:10" ht="12.75">
      <c r="A5" s="13" t="s">
        <v>0</v>
      </c>
      <c r="B5" s="6"/>
      <c r="C5" s="6"/>
      <c r="D5" s="7">
        <v>288000</v>
      </c>
      <c r="E5" s="14" t="s">
        <v>52</v>
      </c>
      <c r="F5" s="20" t="s">
        <v>6</v>
      </c>
      <c r="G5" s="21"/>
      <c r="H5" s="21"/>
      <c r="I5" s="21"/>
      <c r="J5" s="22"/>
    </row>
    <row r="6" spans="1:10" ht="12.75">
      <c r="A6" s="13" t="s">
        <v>1</v>
      </c>
      <c r="B6" s="6"/>
      <c r="C6" s="6"/>
      <c r="D6" s="7">
        <v>260000</v>
      </c>
      <c r="E6" s="14"/>
      <c r="F6" s="13" t="s">
        <v>7</v>
      </c>
      <c r="G6" s="6"/>
      <c r="H6" s="6"/>
      <c r="I6" s="7">
        <v>260000</v>
      </c>
      <c r="J6" s="14"/>
    </row>
    <row r="7" spans="1:10" ht="12.75">
      <c r="A7" s="13" t="s">
        <v>2</v>
      </c>
      <c r="B7" s="6"/>
      <c r="C7" s="6"/>
      <c r="D7" s="7">
        <v>13000</v>
      </c>
      <c r="E7" s="14"/>
      <c r="F7" s="13" t="s">
        <v>8</v>
      </c>
      <c r="G7" s="6"/>
      <c r="H7" s="6"/>
      <c r="I7" s="7">
        <v>20000</v>
      </c>
      <c r="J7" s="14"/>
    </row>
    <row r="8" spans="1:10" ht="12.75">
      <c r="A8" s="13" t="s">
        <v>3</v>
      </c>
      <c r="B8" s="6"/>
      <c r="C8" s="6"/>
      <c r="D8" s="7">
        <v>13000</v>
      </c>
      <c r="E8" s="14"/>
      <c r="F8" s="13" t="s">
        <v>9</v>
      </c>
      <c r="G8" s="6"/>
      <c r="H8" s="6"/>
      <c r="I8" s="7">
        <v>2000</v>
      </c>
      <c r="J8" s="14"/>
    </row>
    <row r="9" spans="1:10" ht="13.5" thickBot="1">
      <c r="A9" s="15" t="s">
        <v>4</v>
      </c>
      <c r="B9" s="8"/>
      <c r="C9" s="8"/>
      <c r="D9" s="9">
        <v>5000</v>
      </c>
      <c r="E9" s="16"/>
      <c r="F9" s="13" t="s">
        <v>10</v>
      </c>
      <c r="G9" s="6"/>
      <c r="H9" s="6"/>
      <c r="I9" s="7">
        <v>5000</v>
      </c>
      <c r="J9" s="14"/>
    </row>
    <row r="10" spans="1:10" ht="13.5" thickBot="1">
      <c r="A10" s="17" t="s">
        <v>54</v>
      </c>
      <c r="B10" s="18"/>
      <c r="C10" s="18"/>
      <c r="D10" s="19">
        <f>SUM(D5:D9)</f>
        <v>579000</v>
      </c>
      <c r="E10" s="16"/>
      <c r="F10" s="13" t="s">
        <v>11</v>
      </c>
      <c r="G10" s="6"/>
      <c r="H10" s="6"/>
      <c r="I10" s="7">
        <v>1000</v>
      </c>
      <c r="J10" s="14"/>
    </row>
    <row r="11" spans="1:10" ht="12.75">
      <c r="A11" s="2"/>
      <c r="B11" s="2"/>
      <c r="C11" s="2"/>
      <c r="D11" s="2"/>
      <c r="F11" s="13" t="s">
        <v>12</v>
      </c>
      <c r="G11" s="6"/>
      <c r="H11" s="6"/>
      <c r="I11" s="7">
        <v>1000</v>
      </c>
      <c r="J11" s="14"/>
    </row>
    <row r="12" spans="6:10" ht="12.75">
      <c r="F12" s="13" t="s">
        <v>13</v>
      </c>
      <c r="G12" s="6"/>
      <c r="H12" s="6"/>
      <c r="I12" s="7">
        <v>15000</v>
      </c>
      <c r="J12" s="14"/>
    </row>
    <row r="13" spans="6:10" ht="13.5" thickBot="1">
      <c r="F13" s="15" t="s">
        <v>14</v>
      </c>
      <c r="G13" s="8"/>
      <c r="H13" s="8"/>
      <c r="I13" s="9">
        <v>100000</v>
      </c>
      <c r="J13" s="16" t="s">
        <v>51</v>
      </c>
    </row>
    <row r="14" spans="6:10" ht="12.75">
      <c r="F14" s="20" t="s">
        <v>15</v>
      </c>
      <c r="G14" s="21"/>
      <c r="H14" s="21"/>
      <c r="I14" s="23">
        <f>SUM(I6:I13)</f>
        <v>404000</v>
      </c>
      <c r="J14" s="24"/>
    </row>
    <row r="15" spans="6:10" s="2" customFormat="1" ht="12.75">
      <c r="F15" s="13"/>
      <c r="G15" s="6"/>
      <c r="H15" s="6"/>
      <c r="I15" s="6"/>
      <c r="J15" s="14"/>
    </row>
    <row r="16" spans="6:10" ht="12.75">
      <c r="F16" s="20" t="s">
        <v>16</v>
      </c>
      <c r="G16" s="21"/>
      <c r="H16" s="21"/>
      <c r="I16" s="21"/>
      <c r="J16" s="24"/>
    </row>
    <row r="17" spans="6:10" ht="12.75">
      <c r="F17" s="13" t="s">
        <v>17</v>
      </c>
      <c r="G17" s="6"/>
      <c r="H17" s="6"/>
      <c r="I17" s="7">
        <v>0</v>
      </c>
      <c r="J17" s="14"/>
    </row>
    <row r="18" spans="6:10" ht="12.75">
      <c r="F18" s="13" t="s">
        <v>18</v>
      </c>
      <c r="G18" s="6"/>
      <c r="H18" s="6"/>
      <c r="I18" s="7">
        <v>0</v>
      </c>
      <c r="J18" s="14"/>
    </row>
    <row r="19" spans="6:10" ht="13.5" thickBot="1">
      <c r="F19" s="15" t="s">
        <v>19</v>
      </c>
      <c r="G19" s="8"/>
      <c r="H19" s="8"/>
      <c r="I19" s="9">
        <v>0</v>
      </c>
      <c r="J19" s="16"/>
    </row>
    <row r="20" spans="6:10" ht="12.75">
      <c r="F20" s="20" t="s">
        <v>20</v>
      </c>
      <c r="G20" s="21"/>
      <c r="H20" s="21"/>
      <c r="I20" s="23">
        <f>SUM(I17:I19)</f>
        <v>0</v>
      </c>
      <c r="J20" s="24"/>
    </row>
    <row r="21" spans="6:10" ht="12.75">
      <c r="F21" s="13"/>
      <c r="G21" s="6"/>
      <c r="H21" s="6"/>
      <c r="I21" s="6"/>
      <c r="J21" s="14"/>
    </row>
    <row r="22" spans="6:10" ht="12.75">
      <c r="F22" s="20" t="s">
        <v>21</v>
      </c>
      <c r="G22" s="21"/>
      <c r="H22" s="21"/>
      <c r="I22" s="21"/>
      <c r="J22" s="24"/>
    </row>
    <row r="23" spans="6:10" ht="12.75">
      <c r="F23" s="13" t="s">
        <v>22</v>
      </c>
      <c r="G23" s="6"/>
      <c r="H23" s="6"/>
      <c r="I23" s="7">
        <v>8000</v>
      </c>
      <c r="J23" s="14"/>
    </row>
    <row r="24" spans="6:10" s="2" customFormat="1" ht="12.75">
      <c r="F24" s="13" t="s">
        <v>23</v>
      </c>
      <c r="G24" s="6"/>
      <c r="H24" s="6"/>
      <c r="I24" s="7">
        <v>2000</v>
      </c>
      <c r="J24" s="14"/>
    </row>
    <row r="25" spans="6:10" ht="13.5" thickBot="1">
      <c r="F25" s="15" t="s">
        <v>24</v>
      </c>
      <c r="G25" s="8"/>
      <c r="H25" s="8"/>
      <c r="I25" s="9">
        <v>5000</v>
      </c>
      <c r="J25" s="16"/>
    </row>
    <row r="26" spans="6:10" s="3" customFormat="1" ht="12.75">
      <c r="F26" s="20" t="s">
        <v>25</v>
      </c>
      <c r="G26" s="21"/>
      <c r="H26" s="21"/>
      <c r="I26" s="23">
        <f>SUM(I23:I25)</f>
        <v>15000</v>
      </c>
      <c r="J26" s="24"/>
    </row>
    <row r="27" spans="6:10" ht="12.75">
      <c r="F27" s="13"/>
      <c r="G27" s="6"/>
      <c r="H27" s="6"/>
      <c r="I27" s="6"/>
      <c r="J27" s="14"/>
    </row>
    <row r="28" spans="6:10" ht="13.5" thickBot="1">
      <c r="F28" s="15" t="s">
        <v>26</v>
      </c>
      <c r="G28" s="8"/>
      <c r="H28" s="8"/>
      <c r="I28" s="9">
        <v>1000</v>
      </c>
      <c r="J28" s="16"/>
    </row>
    <row r="29" spans="6:10" ht="12.75">
      <c r="F29" s="20" t="s">
        <v>27</v>
      </c>
      <c r="G29" s="21"/>
      <c r="H29" s="21"/>
      <c r="I29" s="23">
        <f>SUM(I28)</f>
        <v>1000</v>
      </c>
      <c r="J29" s="24"/>
    </row>
    <row r="30" spans="6:10" s="3" customFormat="1" ht="12.75">
      <c r="F30" s="13"/>
      <c r="G30" s="6"/>
      <c r="H30" s="6"/>
      <c r="I30" s="6"/>
      <c r="J30" s="14"/>
    </row>
    <row r="31" spans="6:10" ht="13.5" thickBot="1">
      <c r="F31" s="15" t="s">
        <v>28</v>
      </c>
      <c r="G31" s="8"/>
      <c r="H31" s="8"/>
      <c r="I31" s="9">
        <v>1000</v>
      </c>
      <c r="J31" s="16"/>
    </row>
    <row r="32" spans="6:10" s="3" customFormat="1" ht="12.75">
      <c r="F32" s="20" t="s">
        <v>29</v>
      </c>
      <c r="G32" s="21"/>
      <c r="H32" s="21"/>
      <c r="I32" s="23">
        <f>SUM(I31)</f>
        <v>1000</v>
      </c>
      <c r="J32" s="24"/>
    </row>
    <row r="33" spans="6:10" ht="12.75">
      <c r="F33" s="13"/>
      <c r="G33" s="6"/>
      <c r="H33" s="6"/>
      <c r="I33" s="6"/>
      <c r="J33" s="14"/>
    </row>
    <row r="34" spans="6:10" ht="12.75">
      <c r="F34" s="20" t="s">
        <v>30</v>
      </c>
      <c r="G34" s="21"/>
      <c r="H34" s="21"/>
      <c r="I34" s="21"/>
      <c r="J34" s="24"/>
    </row>
    <row r="35" spans="6:10" ht="12.75">
      <c r="F35" s="13" t="s">
        <v>31</v>
      </c>
      <c r="G35" s="6"/>
      <c r="H35" s="6"/>
      <c r="I35" s="7">
        <v>15000</v>
      </c>
      <c r="J35" s="14"/>
    </row>
    <row r="36" spans="6:10" s="3" customFormat="1" ht="12.75">
      <c r="F36" s="13" t="s">
        <v>32</v>
      </c>
      <c r="G36" s="6"/>
      <c r="H36" s="6"/>
      <c r="I36" s="7">
        <v>200</v>
      </c>
      <c r="J36" s="14"/>
    </row>
    <row r="37" spans="6:10" ht="12.75">
      <c r="F37" s="13" t="s">
        <v>3</v>
      </c>
      <c r="G37" s="6"/>
      <c r="H37" s="6"/>
      <c r="I37" s="7">
        <v>6000</v>
      </c>
      <c r="J37" s="14"/>
    </row>
    <row r="38" spans="6:10" ht="12.75">
      <c r="F38" s="13" t="s">
        <v>33</v>
      </c>
      <c r="G38" s="6"/>
      <c r="H38" s="6"/>
      <c r="I38" s="7">
        <v>300</v>
      </c>
      <c r="J38" s="14"/>
    </row>
    <row r="39" spans="6:10" s="3" customFormat="1" ht="12.75">
      <c r="F39" s="13" t="s">
        <v>34</v>
      </c>
      <c r="G39" s="6"/>
      <c r="H39" s="6"/>
      <c r="I39" s="7">
        <v>3000</v>
      </c>
      <c r="J39" s="14"/>
    </row>
    <row r="40" spans="6:10" ht="12.75">
      <c r="F40" s="13" t="s">
        <v>35</v>
      </c>
      <c r="G40" s="6"/>
      <c r="H40" s="6"/>
      <c r="I40" s="7">
        <v>5000</v>
      </c>
      <c r="J40" s="14"/>
    </row>
    <row r="41" spans="6:10" ht="12.75">
      <c r="F41" s="13" t="s">
        <v>36</v>
      </c>
      <c r="G41" s="6"/>
      <c r="H41" s="6"/>
      <c r="I41" s="7">
        <v>15000</v>
      </c>
      <c r="J41" s="14"/>
    </row>
    <row r="42" spans="6:10" s="2" customFormat="1" ht="12.75">
      <c r="F42" s="13" t="s">
        <v>37</v>
      </c>
      <c r="G42" s="6"/>
      <c r="H42" s="6"/>
      <c r="I42" s="7">
        <v>30000</v>
      </c>
      <c r="J42" s="14"/>
    </row>
    <row r="43" spans="6:10" ht="12.75">
      <c r="F43" s="13" t="s">
        <v>30</v>
      </c>
      <c r="G43" s="6"/>
      <c r="H43" s="6"/>
      <c r="I43" s="7">
        <v>2000</v>
      </c>
      <c r="J43" s="14"/>
    </row>
    <row r="44" spans="6:10" s="3" customFormat="1" ht="12.75">
      <c r="F44" s="13" t="s">
        <v>38</v>
      </c>
      <c r="G44" s="6"/>
      <c r="H44" s="6"/>
      <c r="I44" s="7">
        <v>0</v>
      </c>
      <c r="J44" s="14"/>
    </row>
    <row r="45" spans="6:10" ht="12.75">
      <c r="F45" s="13" t="s">
        <v>39</v>
      </c>
      <c r="G45" s="6"/>
      <c r="H45" s="6"/>
      <c r="I45" s="7">
        <v>15000</v>
      </c>
      <c r="J45" s="14"/>
    </row>
    <row r="46" spans="6:10" ht="12.75">
      <c r="F46" s="13" t="s">
        <v>40</v>
      </c>
      <c r="G46" s="6"/>
      <c r="H46" s="6"/>
      <c r="I46" s="7">
        <v>4000</v>
      </c>
      <c r="J46" s="14"/>
    </row>
    <row r="47" spans="6:10" ht="13.5" thickBot="1">
      <c r="F47" s="15" t="s">
        <v>41</v>
      </c>
      <c r="G47" s="8"/>
      <c r="H47" s="8"/>
      <c r="I47" s="9">
        <v>9000</v>
      </c>
      <c r="J47" s="16"/>
    </row>
    <row r="48" spans="6:10" ht="12.75">
      <c r="F48" s="20" t="s">
        <v>42</v>
      </c>
      <c r="G48" s="21"/>
      <c r="H48" s="21"/>
      <c r="I48" s="23">
        <f>SUM(I35:I47)</f>
        <v>104500</v>
      </c>
      <c r="J48" s="24"/>
    </row>
    <row r="49" spans="6:10" ht="12.75">
      <c r="F49" s="13"/>
      <c r="G49" s="6"/>
      <c r="H49" s="6"/>
      <c r="I49" s="6"/>
      <c r="J49" s="14"/>
    </row>
    <row r="50" spans="6:10" ht="12.75">
      <c r="F50" s="20" t="s">
        <v>46</v>
      </c>
      <c r="G50" s="21"/>
      <c r="H50" s="21"/>
      <c r="I50" s="21"/>
      <c r="J50" s="24"/>
    </row>
    <row r="51" spans="6:10" ht="13.5" thickBot="1">
      <c r="F51" s="15" t="s">
        <v>47</v>
      </c>
      <c r="G51" s="8"/>
      <c r="H51" s="8"/>
      <c r="I51" s="9">
        <v>36000</v>
      </c>
      <c r="J51" s="16"/>
    </row>
    <row r="52" spans="6:10" ht="12.75">
      <c r="F52" s="25" t="s">
        <v>48</v>
      </c>
      <c r="G52" s="26"/>
      <c r="H52" s="26"/>
      <c r="I52" s="27">
        <v>12000</v>
      </c>
      <c r="J52" s="28"/>
    </row>
    <row r="53" spans="6:10" ht="12.75">
      <c r="F53" s="20" t="s">
        <v>49</v>
      </c>
      <c r="G53" s="21"/>
      <c r="H53" s="21"/>
      <c r="I53" s="23">
        <f>SUM(I51:I52)</f>
        <v>48000</v>
      </c>
      <c r="J53" s="24"/>
    </row>
    <row r="54" spans="6:10" ht="12.75">
      <c r="F54" s="13"/>
      <c r="G54" s="6"/>
      <c r="H54" s="6"/>
      <c r="I54" s="6"/>
      <c r="J54" s="14"/>
    </row>
    <row r="55" spans="6:10" ht="12.75">
      <c r="F55" s="13"/>
      <c r="G55" s="6"/>
      <c r="H55" s="6"/>
      <c r="I55" s="6"/>
      <c r="J55" s="14"/>
    </row>
    <row r="56" spans="6:10" ht="12.75">
      <c r="F56" s="20" t="s">
        <v>43</v>
      </c>
      <c r="G56" s="21"/>
      <c r="H56" s="21"/>
      <c r="I56" s="21"/>
      <c r="J56" s="24"/>
    </row>
    <row r="57" spans="6:10" ht="13.5" thickBot="1">
      <c r="F57" s="15" t="s">
        <v>44</v>
      </c>
      <c r="G57" s="8"/>
      <c r="H57" s="8"/>
      <c r="I57" s="9">
        <v>5500</v>
      </c>
      <c r="J57" s="16"/>
    </row>
    <row r="58" spans="6:10" s="3" customFormat="1" ht="12.75">
      <c r="F58" s="31" t="s">
        <v>45</v>
      </c>
      <c r="G58" s="32"/>
      <c r="H58" s="32"/>
      <c r="I58" s="33">
        <f>SUM(I57)</f>
        <v>5500</v>
      </c>
      <c r="J58" s="34"/>
    </row>
    <row r="59" spans="6:10" ht="13.5" thickBot="1">
      <c r="F59" s="15"/>
      <c r="G59" s="8"/>
      <c r="H59" s="8"/>
      <c r="I59" s="9"/>
      <c r="J59" s="16"/>
    </row>
    <row r="60" spans="6:10" s="3" customFormat="1" ht="13.5" thickBot="1">
      <c r="F60" s="29" t="s">
        <v>55</v>
      </c>
      <c r="G60" s="18"/>
      <c r="H60" s="18"/>
      <c r="I60" s="19">
        <f>SUM(I58+I53+I48+I32+I29+I26+I14)</f>
        <v>579000</v>
      </c>
      <c r="J60" s="30"/>
    </row>
    <row r="62" s="1" customFormat="1" ht="12.75">
      <c r="A62" s="1" t="s">
        <v>56</v>
      </c>
    </row>
    <row r="63" s="3" customFormat="1" ht="12.75"/>
    <row r="66" spans="6:9" s="2" customFormat="1" ht="12.75">
      <c r="F66" s="3"/>
      <c r="G66" s="3"/>
      <c r="H66" s="3"/>
      <c r="I66" s="3"/>
    </row>
    <row r="68" spans="6:9" s="2" customFormat="1" ht="12.75">
      <c r="F68" s="3"/>
      <c r="G68" s="3"/>
      <c r="H68" s="3"/>
      <c r="I68" s="3"/>
    </row>
    <row r="71" spans="1:5" ht="12.75">
      <c r="A71" s="2"/>
      <c r="B71" s="2"/>
      <c r="C71" s="2"/>
      <c r="D71" s="2"/>
      <c r="E71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4"/>
  <sheetViews>
    <sheetView zoomScalePageLayoutView="0" workbookViewId="0" topLeftCell="A1">
      <selection activeCell="B42" sqref="B42"/>
    </sheetView>
  </sheetViews>
  <sheetFormatPr defaultColWidth="9.140625" defaultRowHeight="12.75"/>
  <cols>
    <col min="4" max="4" width="16.8515625" style="0" customWidth="1"/>
    <col min="5" max="5" width="14.7109375" style="0" customWidth="1"/>
    <col min="9" max="9" width="16.140625" style="0" customWidth="1"/>
    <col min="10" max="10" width="12.421875" style="0" customWidth="1"/>
  </cols>
  <sheetData>
    <row r="2" spans="1:11" ht="15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8" ht="15">
      <c r="A3" s="5" t="s">
        <v>53</v>
      </c>
      <c r="B3" s="5"/>
      <c r="C3" s="5"/>
      <c r="D3" s="5"/>
      <c r="E3" s="5"/>
      <c r="F3" s="5"/>
      <c r="G3" s="4"/>
      <c r="H3" s="4"/>
    </row>
    <row r="4" ht="13.5" thickBot="1"/>
    <row r="5" spans="1:11" ht="12.75">
      <c r="A5" s="10" t="s">
        <v>50</v>
      </c>
      <c r="B5" s="11"/>
      <c r="C5" s="11"/>
      <c r="D5" s="11"/>
      <c r="E5" s="12"/>
      <c r="F5" s="10" t="s">
        <v>5</v>
      </c>
      <c r="G5" s="11"/>
      <c r="H5" s="11"/>
      <c r="I5" s="11"/>
      <c r="J5" s="12"/>
      <c r="K5" s="2"/>
    </row>
    <row r="6" spans="1:10" ht="12.75">
      <c r="A6" s="13" t="s">
        <v>0</v>
      </c>
      <c r="B6" s="6"/>
      <c r="C6" s="6"/>
      <c r="D6" s="7">
        <v>180000</v>
      </c>
      <c r="E6" s="14" t="s">
        <v>57</v>
      </c>
      <c r="F6" s="20" t="s">
        <v>6</v>
      </c>
      <c r="G6" s="21"/>
      <c r="H6" s="21"/>
      <c r="I6" s="21"/>
      <c r="J6" s="22"/>
    </row>
    <row r="7" spans="1:10" ht="12.75">
      <c r="A7" s="13" t="s">
        <v>1</v>
      </c>
      <c r="B7" s="6"/>
      <c r="C7" s="6"/>
      <c r="D7" s="7">
        <v>260000</v>
      </c>
      <c r="E7" s="14"/>
      <c r="F7" s="13" t="s">
        <v>7</v>
      </c>
      <c r="G7" s="6"/>
      <c r="H7" s="6"/>
      <c r="I7" s="7">
        <v>260000</v>
      </c>
      <c r="J7" s="14"/>
    </row>
    <row r="8" spans="1:10" ht="12.75">
      <c r="A8" s="13" t="s">
        <v>2</v>
      </c>
      <c r="B8" s="6"/>
      <c r="C8" s="6"/>
      <c r="D8" s="7">
        <v>13000</v>
      </c>
      <c r="E8" s="14"/>
      <c r="F8" s="13" t="s">
        <v>8</v>
      </c>
      <c r="G8" s="6"/>
      <c r="H8" s="6"/>
      <c r="I8" s="7">
        <v>20000</v>
      </c>
      <c r="J8" s="14"/>
    </row>
    <row r="9" spans="1:10" ht="12.75">
      <c r="A9" s="13" t="s">
        <v>3</v>
      </c>
      <c r="B9" s="6"/>
      <c r="C9" s="6"/>
      <c r="D9" s="7">
        <v>13000</v>
      </c>
      <c r="E9" s="14"/>
      <c r="F9" s="13" t="s">
        <v>9</v>
      </c>
      <c r="G9" s="6"/>
      <c r="H9" s="6"/>
      <c r="I9" s="7">
        <v>2000</v>
      </c>
      <c r="J9" s="14"/>
    </row>
    <row r="10" spans="1:10" ht="13.5" thickBot="1">
      <c r="A10" s="15" t="s">
        <v>4</v>
      </c>
      <c r="B10" s="8"/>
      <c r="C10" s="8"/>
      <c r="D10" s="9">
        <v>5000</v>
      </c>
      <c r="E10" s="16"/>
      <c r="F10" s="13" t="s">
        <v>10</v>
      </c>
      <c r="G10" s="6"/>
      <c r="H10" s="6"/>
      <c r="I10" s="7">
        <v>5000</v>
      </c>
      <c r="J10" s="14"/>
    </row>
    <row r="11" spans="1:10" ht="13.5" thickBot="1">
      <c r="A11" s="17" t="s">
        <v>54</v>
      </c>
      <c r="B11" s="18"/>
      <c r="C11" s="18"/>
      <c r="D11" s="19">
        <f>SUM(D6:D10)</f>
        <v>471000</v>
      </c>
      <c r="E11" s="16"/>
      <c r="F11" s="13" t="s">
        <v>11</v>
      </c>
      <c r="G11" s="6"/>
      <c r="H11" s="6"/>
      <c r="I11" s="7">
        <v>1000</v>
      </c>
      <c r="J11" s="14"/>
    </row>
    <row r="12" spans="1:10" ht="12.75">
      <c r="A12" s="2"/>
      <c r="B12" s="2"/>
      <c r="C12" s="2"/>
      <c r="D12" s="2"/>
      <c r="F12" s="13" t="s">
        <v>12</v>
      </c>
      <c r="G12" s="6"/>
      <c r="H12" s="6"/>
      <c r="I12" s="7">
        <v>1000</v>
      </c>
      <c r="J12" s="14"/>
    </row>
    <row r="13" spans="6:10" ht="12.75">
      <c r="F13" s="13" t="s">
        <v>13</v>
      </c>
      <c r="G13" s="6"/>
      <c r="H13" s="6"/>
      <c r="I13" s="7">
        <v>15000</v>
      </c>
      <c r="J13" s="14"/>
    </row>
    <row r="14" spans="6:10" ht="13.5" thickBot="1">
      <c r="F14" s="15" t="s">
        <v>14</v>
      </c>
      <c r="G14" s="8"/>
      <c r="H14" s="8"/>
      <c r="I14" s="9">
        <v>0</v>
      </c>
      <c r="J14" s="16" t="s">
        <v>51</v>
      </c>
    </row>
    <row r="15" spans="6:10" ht="12.75">
      <c r="F15" s="20" t="s">
        <v>15</v>
      </c>
      <c r="G15" s="21"/>
      <c r="H15" s="21"/>
      <c r="I15" s="23">
        <f>SUM(I7:I14)</f>
        <v>304000</v>
      </c>
      <c r="J15" s="24"/>
    </row>
    <row r="16" spans="1:11" ht="12.75">
      <c r="A16" s="2"/>
      <c r="B16" s="2"/>
      <c r="C16" s="2"/>
      <c r="D16" s="2"/>
      <c r="E16" s="2"/>
      <c r="F16" s="13"/>
      <c r="G16" s="6"/>
      <c r="H16" s="6"/>
      <c r="I16" s="6"/>
      <c r="J16" s="14"/>
      <c r="K16" s="2"/>
    </row>
    <row r="17" spans="6:10" ht="12.75">
      <c r="F17" s="20" t="s">
        <v>16</v>
      </c>
      <c r="G17" s="21"/>
      <c r="H17" s="21"/>
      <c r="I17" s="21"/>
      <c r="J17" s="24"/>
    </row>
    <row r="18" spans="6:10" ht="12.75">
      <c r="F18" s="13" t="s">
        <v>17</v>
      </c>
      <c r="G18" s="6"/>
      <c r="H18" s="6"/>
      <c r="I18" s="7">
        <v>0</v>
      </c>
      <c r="J18" s="14"/>
    </row>
    <row r="19" spans="6:10" ht="12.75">
      <c r="F19" s="13" t="s">
        <v>18</v>
      </c>
      <c r="G19" s="6"/>
      <c r="H19" s="6"/>
      <c r="I19" s="7">
        <v>0</v>
      </c>
      <c r="J19" s="14"/>
    </row>
    <row r="20" spans="6:10" ht="13.5" thickBot="1">
      <c r="F20" s="15" t="s">
        <v>19</v>
      </c>
      <c r="G20" s="8"/>
      <c r="H20" s="8"/>
      <c r="I20" s="9">
        <v>0</v>
      </c>
      <c r="J20" s="16"/>
    </row>
    <row r="21" spans="6:10" ht="12.75">
      <c r="F21" s="20" t="s">
        <v>20</v>
      </c>
      <c r="G21" s="21"/>
      <c r="H21" s="21"/>
      <c r="I21" s="23">
        <f>SUM(I18:I20)</f>
        <v>0</v>
      </c>
      <c r="J21" s="24"/>
    </row>
    <row r="22" spans="6:10" ht="12.75">
      <c r="F22" s="13"/>
      <c r="G22" s="6"/>
      <c r="H22" s="6"/>
      <c r="I22" s="6"/>
      <c r="J22" s="14"/>
    </row>
    <row r="23" spans="6:10" ht="12.75">
      <c r="F23" s="20" t="s">
        <v>21</v>
      </c>
      <c r="G23" s="21"/>
      <c r="H23" s="21"/>
      <c r="I23" s="21"/>
      <c r="J23" s="24"/>
    </row>
    <row r="24" spans="6:10" ht="12.75">
      <c r="F24" s="13" t="s">
        <v>22</v>
      </c>
      <c r="G24" s="6"/>
      <c r="H24" s="6"/>
      <c r="I24" s="7">
        <v>5000</v>
      </c>
      <c r="J24" s="14"/>
    </row>
    <row r="25" spans="1:11" ht="12.75">
      <c r="A25" s="2"/>
      <c r="B25" s="2"/>
      <c r="C25" s="2"/>
      <c r="D25" s="2"/>
      <c r="E25" s="2"/>
      <c r="F25" s="13" t="s">
        <v>23</v>
      </c>
      <c r="G25" s="6"/>
      <c r="H25" s="6"/>
      <c r="I25" s="7">
        <v>2000</v>
      </c>
      <c r="J25" s="14"/>
      <c r="K25" s="2"/>
    </row>
    <row r="26" spans="6:10" ht="13.5" thickBot="1">
      <c r="F26" s="15" t="s">
        <v>24</v>
      </c>
      <c r="G26" s="8"/>
      <c r="H26" s="8"/>
      <c r="I26" s="9">
        <v>5000</v>
      </c>
      <c r="J26" s="16"/>
    </row>
    <row r="27" spans="1:11" ht="12.75">
      <c r="A27" s="3"/>
      <c r="B27" s="3"/>
      <c r="C27" s="3"/>
      <c r="D27" s="3"/>
      <c r="E27" s="3"/>
      <c r="F27" s="20" t="s">
        <v>25</v>
      </c>
      <c r="G27" s="21"/>
      <c r="H27" s="21"/>
      <c r="I27" s="23">
        <f>SUM(I24:I26)</f>
        <v>12000</v>
      </c>
      <c r="J27" s="24"/>
      <c r="K27" s="3"/>
    </row>
    <row r="28" spans="6:10" ht="12.75">
      <c r="F28" s="13"/>
      <c r="G28" s="6"/>
      <c r="H28" s="6"/>
      <c r="I28" s="6"/>
      <c r="J28" s="14"/>
    </row>
    <row r="29" spans="6:10" ht="13.5" thickBot="1">
      <c r="F29" s="15" t="s">
        <v>26</v>
      </c>
      <c r="G29" s="8"/>
      <c r="H29" s="8"/>
      <c r="I29" s="9">
        <v>1000</v>
      </c>
      <c r="J29" s="16"/>
    </row>
    <row r="30" spans="6:10" ht="12.75">
      <c r="F30" s="20" t="s">
        <v>27</v>
      </c>
      <c r="G30" s="21"/>
      <c r="H30" s="21"/>
      <c r="I30" s="23">
        <f>SUM(I29)</f>
        <v>1000</v>
      </c>
      <c r="J30" s="24"/>
    </row>
    <row r="31" spans="1:11" ht="12.75">
      <c r="A31" s="3"/>
      <c r="B31" s="3"/>
      <c r="C31" s="3"/>
      <c r="D31" s="3"/>
      <c r="E31" s="3"/>
      <c r="F31" s="13"/>
      <c r="G31" s="6"/>
      <c r="H31" s="6"/>
      <c r="I31" s="6"/>
      <c r="J31" s="14"/>
      <c r="K31" s="3"/>
    </row>
    <row r="32" spans="6:10" ht="13.5" thickBot="1">
      <c r="F32" s="15" t="s">
        <v>28</v>
      </c>
      <c r="G32" s="8"/>
      <c r="H32" s="8"/>
      <c r="I32" s="9">
        <v>1000</v>
      </c>
      <c r="J32" s="16"/>
    </row>
    <row r="33" spans="1:11" ht="12.75">
      <c r="A33" s="3"/>
      <c r="B33" s="3"/>
      <c r="C33" s="3"/>
      <c r="D33" s="3"/>
      <c r="E33" s="3"/>
      <c r="F33" s="20" t="s">
        <v>29</v>
      </c>
      <c r="G33" s="21"/>
      <c r="H33" s="21"/>
      <c r="I33" s="23">
        <f>SUM(I32)</f>
        <v>1000</v>
      </c>
      <c r="J33" s="24"/>
      <c r="K33" s="3"/>
    </row>
    <row r="34" spans="6:10" ht="12.75">
      <c r="F34" s="13"/>
      <c r="G34" s="6"/>
      <c r="H34" s="6"/>
      <c r="I34" s="6"/>
      <c r="J34" s="14"/>
    </row>
    <row r="35" spans="6:10" ht="12.75">
      <c r="F35" s="20" t="s">
        <v>30</v>
      </c>
      <c r="G35" s="21"/>
      <c r="H35" s="21"/>
      <c r="I35" s="21"/>
      <c r="J35" s="24"/>
    </row>
    <row r="36" spans="6:10" ht="12.75">
      <c r="F36" s="13" t="s">
        <v>31</v>
      </c>
      <c r="G36" s="6"/>
      <c r="H36" s="6"/>
      <c r="I36" s="7">
        <v>15000</v>
      </c>
      <c r="J36" s="14"/>
    </row>
    <row r="37" spans="1:11" ht="12.75">
      <c r="A37" s="3"/>
      <c r="B37" s="3"/>
      <c r="C37" s="3"/>
      <c r="D37" s="3"/>
      <c r="E37" s="3"/>
      <c r="F37" s="13" t="s">
        <v>32</v>
      </c>
      <c r="G37" s="6"/>
      <c r="H37" s="6"/>
      <c r="I37" s="7">
        <v>200</v>
      </c>
      <c r="J37" s="14"/>
      <c r="K37" s="3"/>
    </row>
    <row r="38" spans="6:10" ht="12.75">
      <c r="F38" s="13" t="s">
        <v>3</v>
      </c>
      <c r="G38" s="6"/>
      <c r="H38" s="6"/>
      <c r="I38" s="7">
        <v>6000</v>
      </c>
      <c r="J38" s="14"/>
    </row>
    <row r="39" spans="6:10" ht="12.75">
      <c r="F39" s="13" t="s">
        <v>33</v>
      </c>
      <c r="G39" s="6"/>
      <c r="H39" s="6"/>
      <c r="I39" s="7">
        <v>300</v>
      </c>
      <c r="J39" s="14"/>
    </row>
    <row r="40" spans="1:11" ht="12.75">
      <c r="A40" s="3"/>
      <c r="B40" s="3"/>
      <c r="C40" s="3"/>
      <c r="D40" s="3"/>
      <c r="E40" s="3"/>
      <c r="F40" s="13" t="s">
        <v>34</v>
      </c>
      <c r="G40" s="6"/>
      <c r="H40" s="6"/>
      <c r="I40" s="7">
        <v>3000</v>
      </c>
      <c r="J40" s="14"/>
      <c r="K40" s="3"/>
    </row>
    <row r="41" spans="6:10" ht="12.75">
      <c r="F41" s="13" t="s">
        <v>35</v>
      </c>
      <c r="G41" s="6"/>
      <c r="H41" s="6"/>
      <c r="I41" s="7">
        <v>5000</v>
      </c>
      <c r="J41" s="14"/>
    </row>
    <row r="42" spans="6:10" ht="12.75">
      <c r="F42" s="13" t="s">
        <v>36</v>
      </c>
      <c r="G42" s="6"/>
      <c r="H42" s="6"/>
      <c r="I42" s="7">
        <v>10000</v>
      </c>
      <c r="J42" s="14"/>
    </row>
    <row r="43" spans="1:11" ht="12.75">
      <c r="A43" s="2"/>
      <c r="B43" s="2"/>
      <c r="C43" s="2"/>
      <c r="D43" s="2"/>
      <c r="E43" s="2"/>
      <c r="F43" s="13" t="s">
        <v>37</v>
      </c>
      <c r="G43" s="6"/>
      <c r="H43" s="6"/>
      <c r="I43" s="7">
        <v>30000</v>
      </c>
      <c r="J43" s="14"/>
      <c r="K43" s="2"/>
    </row>
    <row r="44" spans="6:10" ht="12.75">
      <c r="F44" s="13" t="s">
        <v>30</v>
      </c>
      <c r="G44" s="6"/>
      <c r="H44" s="6"/>
      <c r="I44" s="7">
        <v>2000</v>
      </c>
      <c r="J44" s="14"/>
    </row>
    <row r="45" spans="1:11" ht="12.75">
      <c r="A45" s="3"/>
      <c r="B45" s="3"/>
      <c r="C45" s="3"/>
      <c r="D45" s="3"/>
      <c r="E45" s="3"/>
      <c r="F45" s="13" t="s">
        <v>38</v>
      </c>
      <c r="G45" s="6"/>
      <c r="H45" s="6"/>
      <c r="I45" s="7">
        <v>0</v>
      </c>
      <c r="J45" s="14"/>
      <c r="K45" s="3"/>
    </row>
    <row r="46" spans="6:10" ht="12.75">
      <c r="F46" s="13" t="s">
        <v>39</v>
      </c>
      <c r="G46" s="6"/>
      <c r="H46" s="6"/>
      <c r="I46" s="7">
        <v>15000</v>
      </c>
      <c r="J46" s="14"/>
    </row>
    <row r="47" spans="6:10" ht="12.75">
      <c r="F47" s="13" t="s">
        <v>40</v>
      </c>
      <c r="G47" s="6"/>
      <c r="H47" s="6"/>
      <c r="I47" s="7">
        <v>4000</v>
      </c>
      <c r="J47" s="14"/>
    </row>
    <row r="48" spans="6:10" ht="13.5" thickBot="1">
      <c r="F48" s="15" t="s">
        <v>41</v>
      </c>
      <c r="G48" s="8"/>
      <c r="H48" s="8"/>
      <c r="I48" s="9">
        <v>9000</v>
      </c>
      <c r="J48" s="16"/>
    </row>
    <row r="49" spans="6:10" ht="12.75">
      <c r="F49" s="20" t="s">
        <v>42</v>
      </c>
      <c r="G49" s="21"/>
      <c r="H49" s="21"/>
      <c r="I49" s="23">
        <f>SUM(I36:I48)</f>
        <v>99500</v>
      </c>
      <c r="J49" s="24"/>
    </row>
    <row r="50" spans="6:10" ht="12.75">
      <c r="F50" s="13"/>
      <c r="G50" s="6"/>
      <c r="H50" s="6"/>
      <c r="I50" s="6"/>
      <c r="J50" s="14"/>
    </row>
    <row r="51" spans="6:10" ht="12.75">
      <c r="F51" s="20" t="s">
        <v>46</v>
      </c>
      <c r="G51" s="21"/>
      <c r="H51" s="21"/>
      <c r="I51" s="21"/>
      <c r="J51" s="24"/>
    </row>
    <row r="52" spans="6:10" ht="13.5" thickBot="1">
      <c r="F52" s="15" t="s">
        <v>47</v>
      </c>
      <c r="G52" s="8"/>
      <c r="H52" s="8"/>
      <c r="I52" s="9">
        <v>36000</v>
      </c>
      <c r="J52" s="16"/>
    </row>
    <row r="53" spans="6:10" ht="12.75">
      <c r="F53" s="25" t="s">
        <v>48</v>
      </c>
      <c r="G53" s="26"/>
      <c r="H53" s="26"/>
      <c r="I53" s="27">
        <v>12000</v>
      </c>
      <c r="J53" s="28"/>
    </row>
    <row r="54" spans="6:10" ht="12.75">
      <c r="F54" s="20" t="s">
        <v>49</v>
      </c>
      <c r="G54" s="21"/>
      <c r="H54" s="21"/>
      <c r="I54" s="23">
        <f>SUM(I52:I53)</f>
        <v>48000</v>
      </c>
      <c r="J54" s="24"/>
    </row>
    <row r="55" spans="6:10" ht="12.75">
      <c r="F55" s="13"/>
      <c r="G55" s="6"/>
      <c r="H55" s="6"/>
      <c r="I55" s="6"/>
      <c r="J55" s="14"/>
    </row>
    <row r="56" spans="6:10" ht="12.75">
      <c r="F56" s="13"/>
      <c r="G56" s="6"/>
      <c r="H56" s="6"/>
      <c r="I56" s="6"/>
      <c r="J56" s="14"/>
    </row>
    <row r="57" spans="6:10" ht="12.75">
      <c r="F57" s="20" t="s">
        <v>43</v>
      </c>
      <c r="G57" s="21"/>
      <c r="H57" s="21"/>
      <c r="I57" s="21"/>
      <c r="J57" s="24"/>
    </row>
    <row r="58" spans="6:10" ht="13.5" thickBot="1">
      <c r="F58" s="15" t="s">
        <v>44</v>
      </c>
      <c r="G58" s="8"/>
      <c r="H58" s="8"/>
      <c r="I58" s="9">
        <v>5500</v>
      </c>
      <c r="J58" s="16"/>
    </row>
    <row r="59" spans="1:11" ht="12.75">
      <c r="A59" s="3"/>
      <c r="B59" s="3"/>
      <c r="C59" s="3"/>
      <c r="D59" s="3"/>
      <c r="E59" s="3"/>
      <c r="F59" s="31" t="s">
        <v>45</v>
      </c>
      <c r="G59" s="32"/>
      <c r="H59" s="32"/>
      <c r="I59" s="33">
        <f>SUM(I58)</f>
        <v>5500</v>
      </c>
      <c r="J59" s="34"/>
      <c r="K59" s="3"/>
    </row>
    <row r="60" spans="6:10" ht="13.5" thickBot="1">
      <c r="F60" s="15"/>
      <c r="G60" s="8"/>
      <c r="H60" s="8"/>
      <c r="I60" s="9"/>
      <c r="J60" s="16"/>
    </row>
    <row r="61" spans="1:11" ht="13.5" thickBot="1">
      <c r="A61" s="3"/>
      <c r="B61" s="3"/>
      <c r="C61" s="3"/>
      <c r="D61" s="3"/>
      <c r="E61" s="3"/>
      <c r="F61" s="29" t="s">
        <v>55</v>
      </c>
      <c r="G61" s="18"/>
      <c r="H61" s="18"/>
      <c r="I61" s="19">
        <f>SUM(I59+I54+I49+I33+I30+I27+I15)</f>
        <v>471000</v>
      </c>
      <c r="J61" s="30"/>
      <c r="K61" s="3"/>
    </row>
    <row r="63" spans="1:11" ht="12.75">
      <c r="A63" s="1" t="s">
        <v>56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tabSelected="1" view="pageLayout" workbookViewId="0" topLeftCell="A1">
      <selection activeCell="G22" sqref="G22"/>
    </sheetView>
  </sheetViews>
  <sheetFormatPr defaultColWidth="9.140625" defaultRowHeight="12.75"/>
  <cols>
    <col min="1" max="1" width="32.140625" style="0" customWidth="1"/>
    <col min="2" max="2" width="15.28125" style="0" bestFit="1" customWidth="1"/>
    <col min="3" max="3" width="19.28125" style="0" customWidth="1"/>
    <col min="4" max="4" width="16.421875" style="0" customWidth="1"/>
  </cols>
  <sheetData>
    <row r="2" spans="4:8" ht="15">
      <c r="D2" s="44"/>
      <c r="E2" s="5"/>
      <c r="F2" s="5"/>
      <c r="G2" s="5"/>
      <c r="H2" s="5"/>
    </row>
    <row r="3" spans="1:8" ht="15">
      <c r="A3" s="45" t="s">
        <v>60</v>
      </c>
      <c r="B3" s="45"/>
      <c r="C3" s="44"/>
      <c r="D3" s="44"/>
      <c r="E3" s="5"/>
      <c r="F3" s="5"/>
      <c r="G3" s="5"/>
      <c r="H3" s="5"/>
    </row>
    <row r="4" spans="1:8" ht="15">
      <c r="A4" s="44"/>
      <c r="B4" s="44"/>
      <c r="C4" s="44"/>
      <c r="D4" s="44"/>
      <c r="E4" s="5"/>
      <c r="F4" s="5"/>
      <c r="G4" s="5"/>
      <c r="H4" s="5"/>
    </row>
    <row r="5" spans="1:8" ht="15">
      <c r="A5" s="46" t="s">
        <v>83</v>
      </c>
      <c r="B5" s="46"/>
      <c r="C5" s="46"/>
      <c r="D5" s="46"/>
      <c r="E5" s="5"/>
      <c r="F5" s="5"/>
      <c r="G5" s="5"/>
      <c r="H5" s="5"/>
    </row>
    <row r="8" ht="14.25">
      <c r="A8" s="38" t="s">
        <v>61</v>
      </c>
    </row>
    <row r="9" spans="1:4" ht="14.25">
      <c r="A9" s="37"/>
      <c r="B9" s="39" t="s">
        <v>62</v>
      </c>
      <c r="C9" s="39" t="s">
        <v>68</v>
      </c>
      <c r="D9" s="39" t="s">
        <v>63</v>
      </c>
    </row>
    <row r="10" spans="1:4" ht="14.25">
      <c r="A10" s="41" t="s">
        <v>64</v>
      </c>
      <c r="B10" s="42">
        <v>300000</v>
      </c>
      <c r="C10" s="42">
        <v>225000</v>
      </c>
      <c r="D10" s="42">
        <v>300000</v>
      </c>
    </row>
    <row r="11" spans="1:4" ht="14.25">
      <c r="A11" s="41" t="s">
        <v>65</v>
      </c>
      <c r="B11" s="42">
        <v>0</v>
      </c>
      <c r="C11" s="42">
        <v>0</v>
      </c>
      <c r="D11" s="42">
        <v>32400</v>
      </c>
    </row>
    <row r="12" spans="1:4" ht="14.25">
      <c r="A12" s="41" t="s">
        <v>66</v>
      </c>
      <c r="B12" s="42">
        <v>380000</v>
      </c>
      <c r="C12" s="42">
        <v>239108</v>
      </c>
      <c r="D12" s="42">
        <v>390000</v>
      </c>
    </row>
    <row r="13" spans="1:4" ht="14.25">
      <c r="A13" s="41" t="s">
        <v>70</v>
      </c>
      <c r="B13" s="42">
        <v>18320</v>
      </c>
      <c r="C13" s="42">
        <v>8320</v>
      </c>
      <c r="D13" s="42">
        <v>19000</v>
      </c>
    </row>
    <row r="14" spans="1:4" ht="14.25">
      <c r="A14" s="41" t="s">
        <v>67</v>
      </c>
      <c r="B14" s="42">
        <v>5000</v>
      </c>
      <c r="C14" s="42">
        <v>4328</v>
      </c>
      <c r="D14" s="42">
        <v>5000</v>
      </c>
    </row>
    <row r="15" spans="1:4" ht="14.25">
      <c r="A15" s="39" t="s">
        <v>69</v>
      </c>
      <c r="B15" s="40">
        <f>SUM(B10:B14)</f>
        <v>703320</v>
      </c>
      <c r="C15" s="40">
        <f>SUM(C10:C14)</f>
        <v>476756</v>
      </c>
      <c r="D15" s="40">
        <f>SUM(D10:D14)</f>
        <v>746400</v>
      </c>
    </row>
    <row r="16" spans="2:4" ht="12.75">
      <c r="B16" s="36"/>
      <c r="C16" s="35"/>
      <c r="D16" s="35"/>
    </row>
    <row r="17" spans="2:4" ht="12.75">
      <c r="B17" s="36"/>
      <c r="C17" s="35"/>
      <c r="D17" s="35"/>
    </row>
    <row r="18" ht="14.25">
      <c r="A18" s="38" t="s">
        <v>71</v>
      </c>
    </row>
    <row r="19" spans="1:4" ht="14.25">
      <c r="A19" s="37"/>
      <c r="B19" s="39" t="s">
        <v>62</v>
      </c>
      <c r="C19" s="39" t="s">
        <v>68</v>
      </c>
      <c r="D19" s="39" t="s">
        <v>63</v>
      </c>
    </row>
    <row r="20" spans="1:4" ht="14.25">
      <c r="A20" s="41" t="s">
        <v>73</v>
      </c>
      <c r="B20" s="42">
        <v>485320</v>
      </c>
      <c r="C20" s="42">
        <v>272801</v>
      </c>
      <c r="D20" s="42">
        <v>504000</v>
      </c>
    </row>
    <row r="21" spans="1:4" ht="14.25">
      <c r="A21" s="41" t="s">
        <v>74</v>
      </c>
      <c r="B21" s="42">
        <v>0</v>
      </c>
      <c r="C21" s="42">
        <v>0</v>
      </c>
      <c r="D21" s="42">
        <v>32400</v>
      </c>
    </row>
    <row r="22" spans="1:4" ht="14.25">
      <c r="A22" s="41" t="s">
        <v>78</v>
      </c>
      <c r="B22" s="42">
        <v>18000</v>
      </c>
      <c r="C22" s="43">
        <v>16500</v>
      </c>
      <c r="D22" s="42">
        <v>20000</v>
      </c>
    </row>
    <row r="23" spans="1:4" ht="14.25">
      <c r="A23" s="41" t="s">
        <v>75</v>
      </c>
      <c r="B23" s="42">
        <v>5000</v>
      </c>
      <c r="C23" s="43">
        <v>0</v>
      </c>
      <c r="D23" s="42">
        <v>15000</v>
      </c>
    </row>
    <row r="24" spans="1:4" ht="14.25">
      <c r="A24" s="41" t="s">
        <v>76</v>
      </c>
      <c r="B24" s="42">
        <v>40000</v>
      </c>
      <c r="C24" s="43">
        <v>40569</v>
      </c>
      <c r="D24" s="42">
        <v>20000</v>
      </c>
    </row>
    <row r="25" spans="1:4" ht="14.25">
      <c r="A25" s="41" t="s">
        <v>77</v>
      </c>
      <c r="B25" s="42">
        <v>155000</v>
      </c>
      <c r="C25" s="43">
        <v>140475</v>
      </c>
      <c r="D25" s="42">
        <v>155000</v>
      </c>
    </row>
    <row r="26" spans="1:4" ht="14.25">
      <c r="A26" s="39" t="s">
        <v>72</v>
      </c>
      <c r="B26" s="40">
        <f>SUM(B20:B25)</f>
        <v>703320</v>
      </c>
      <c r="C26" s="40">
        <f>SUM(C20:C25)</f>
        <v>470345</v>
      </c>
      <c r="D26" s="40">
        <f>SUM(D20:D25)</f>
        <v>746400</v>
      </c>
    </row>
    <row r="27" spans="2:4" ht="12.75">
      <c r="B27" s="36"/>
      <c r="C27" s="35"/>
      <c r="D27" s="35"/>
    </row>
    <row r="28" ht="12.75">
      <c r="D28" s="35"/>
    </row>
    <row r="29" spans="1:4" ht="12.75">
      <c r="A29" t="s">
        <v>79</v>
      </c>
      <c r="D29" s="35"/>
    </row>
    <row r="30" spans="1:4" ht="12.75">
      <c r="A30" t="s">
        <v>80</v>
      </c>
      <c r="D30" s="35"/>
    </row>
    <row r="31" spans="1:4" ht="12.75">
      <c r="A31" t="s">
        <v>81</v>
      </c>
      <c r="D31" s="35"/>
    </row>
    <row r="32" ht="12.75">
      <c r="A32" t="s">
        <v>82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 Remešová</cp:lastModifiedBy>
  <cp:lastPrinted>2009-12-16T11:21:00Z</cp:lastPrinted>
  <dcterms:created xsi:type="dcterms:W3CDTF">1997-01-24T11:07:25Z</dcterms:created>
  <dcterms:modified xsi:type="dcterms:W3CDTF">2017-11-01T13:34:48Z</dcterms:modified>
  <cp:category/>
  <cp:version/>
  <cp:contentType/>
  <cp:contentStatus/>
</cp:coreProperties>
</file>